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Новая папка\"/>
    </mc:Choice>
  </mc:AlternateContent>
  <xr:revisionPtr revIDLastSave="0" documentId="13_ncr:1_{1879CCFF-A083-4A29-BCAF-2D5EFC3046F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приложение 1" sheetId="1" r:id="rId1"/>
    <sheet name="приложение 2" sheetId="2" r:id="rId2"/>
  </sheets>
  <definedNames>
    <definedName name="_xlnm._FilterDatabase" localSheetId="0" hidden="1">'приложение 1'!$A$5:$I$22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1" i="2" l="1"/>
  <c r="M21" i="2"/>
  <c r="K21" i="2"/>
  <c r="G21" i="2"/>
  <c r="M20" i="2"/>
  <c r="K20" i="2"/>
  <c r="G20" i="2"/>
  <c r="O19" i="2"/>
  <c r="M19" i="2"/>
  <c r="K19" i="2"/>
  <c r="G19" i="2"/>
  <c r="O18" i="2"/>
  <c r="M18" i="2"/>
  <c r="K18" i="2"/>
  <c r="G18" i="2"/>
  <c r="M17" i="2"/>
  <c r="K17" i="2"/>
  <c r="G17" i="2"/>
  <c r="O16" i="2"/>
  <c r="M16" i="2"/>
  <c r="K16" i="2"/>
  <c r="G16" i="2"/>
  <c r="O15" i="2"/>
  <c r="O22" i="2" s="1"/>
  <c r="M15" i="2"/>
  <c r="K15" i="2"/>
  <c r="G15" i="2"/>
  <c r="M14" i="2"/>
  <c r="K14" i="2"/>
  <c r="G14" i="2"/>
  <c r="M13" i="2"/>
  <c r="K13" i="2"/>
  <c r="G13" i="2"/>
  <c r="M12" i="2"/>
  <c r="K12" i="2"/>
  <c r="G12" i="2"/>
  <c r="M11" i="2"/>
  <c r="K11" i="2"/>
  <c r="G11" i="2"/>
  <c r="M10" i="2"/>
  <c r="K10" i="2"/>
  <c r="G10" i="2"/>
  <c r="O9" i="2"/>
  <c r="M9" i="2"/>
  <c r="K9" i="2"/>
  <c r="G9" i="2"/>
  <c r="M8" i="2"/>
  <c r="K8" i="2"/>
  <c r="K22" i="2" s="1"/>
  <c r="G8" i="2"/>
  <c r="O7" i="2"/>
  <c r="M7" i="2"/>
  <c r="K7" i="2"/>
  <c r="G7" i="2"/>
  <c r="M6" i="2"/>
  <c r="K6" i="2"/>
  <c r="G6" i="2"/>
  <c r="G22" i="2" s="1"/>
  <c r="M22" i="2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6" i="1"/>
  <c r="G22" i="1" l="1"/>
</calcChain>
</file>

<file path=xl/sharedStrings.xml><?xml version="1.0" encoding="utf-8"?>
<sst xmlns="http://schemas.openxmlformats.org/spreadsheetml/2006/main" count="170" uniqueCount="64">
  <si>
    <t>Сумма</t>
  </si>
  <si>
    <t>шт</t>
  </si>
  <si>
    <t>Итого</t>
  </si>
  <si>
    <t>№ лота</t>
  </si>
  <si>
    <t xml:space="preserve">    Международное непатентованное название лекарственного средства или наименование изделий медицинского назначения</t>
  </si>
  <si>
    <t xml:space="preserve">Полная характеристика (описание) товаров (с указанием формы выпуска и дозировки) </t>
  </si>
  <si>
    <t>Ед.изм.</t>
  </si>
  <si>
    <t xml:space="preserve">Количество  </t>
  </si>
  <si>
    <t>ГКП  на ПХВ «Районный поликлиника Сауран»     Туркестанская область, район Сауран,  ул. К.Темирбаев 2а</t>
  </si>
  <si>
    <t xml:space="preserve">Место поставки </t>
  </si>
  <si>
    <t xml:space="preserve">График поставки </t>
  </si>
  <si>
    <t xml:space="preserve">по заявке заказчика течение 10 дней до дверей склада </t>
  </si>
  <si>
    <t xml:space="preserve">Закуп  ИМН   на 2024 год </t>
  </si>
  <si>
    <t>цена 2024год</t>
  </si>
  <si>
    <t>Безртутный комнатный термометр Комнатный настенный термометр - это устройство для измерения температуры воздуха в помещении, которое не содержит опасного металла - ртути</t>
  </si>
  <si>
    <t xml:space="preserve">Термометр комнатный </t>
  </si>
  <si>
    <t>Облучатель бактерицидный настенно-потолочный</t>
  </si>
  <si>
    <t xml:space="preserve">Гигрометр ВИТ-2 </t>
  </si>
  <si>
    <t xml:space="preserve">Гигрометр психрометрический ВИТ-2 имеет сертификат </t>
  </si>
  <si>
    <t xml:space="preserve">Бахила </t>
  </si>
  <si>
    <t xml:space="preserve">полиэтиленовый одноразовые пара </t>
  </si>
  <si>
    <t xml:space="preserve">Мешок АМБУ </t>
  </si>
  <si>
    <t>Мешки дыхательные для ручной ИВЛ (типа АМБУ) многоразовые</t>
  </si>
  <si>
    <t xml:space="preserve">Тонометр </t>
  </si>
  <si>
    <t xml:space="preserve">Индикатор </t>
  </si>
  <si>
    <t>Индикатор паровой стерилизации МедИС-132/20-1 (1000 тестов), с  журналами</t>
  </si>
  <si>
    <t>Азопирам д/предстер.контроля с фенолфталеином на 100 мл, 1компл.</t>
  </si>
  <si>
    <t xml:space="preserve">Азопирам </t>
  </si>
  <si>
    <t>Пульсоксиметр</t>
  </si>
  <si>
    <t xml:space="preserve">Сумка упм </t>
  </si>
  <si>
    <t>Кислородные баллон</t>
  </si>
  <si>
    <t>с силиконовой маской для дыхания.
Состав: 95.0% кислорода, 5% азота
Объем газа: 16 литров (при пересчете на атмосферное давление)
Срок годности: 24 месяца</t>
  </si>
  <si>
    <t>Сумка укладка широкого профиля с 3 вкладышами</t>
  </si>
  <si>
    <t xml:space="preserve">Термометр </t>
  </si>
  <si>
    <t xml:space="preserve">Размер манжеты 25-36 (см),Минимальный диапазон измерения 200 мм/рт. ст.Максимальный диапазон измерения 300 мм/рт. ст.
Точность измерения +/-3 мм/рт. ст. Детские </t>
  </si>
  <si>
    <t xml:space="preserve">Пентоксифиллин </t>
  </si>
  <si>
    <t xml:space="preserve"> раствор для иньекций 2%/5 мл</t>
  </si>
  <si>
    <t>амп</t>
  </si>
  <si>
    <t>Вата медицинская гигроскопическая хирургическая нестерильная 100г</t>
  </si>
  <si>
    <t>Вата медицинская гигроскопическая хирургическая нестерильная  100г</t>
  </si>
  <si>
    <t xml:space="preserve">Катетер фолея </t>
  </si>
  <si>
    <t>2-х и 3-х ходовой однократного применения стерильный, размерами: 20, 22, FR/CH; модификации: латексный с силиконовым покрытием, с кончиком</t>
  </si>
  <si>
    <t xml:space="preserve">Диспенсерная система </t>
  </si>
  <si>
    <t xml:space="preserve">Диспенсерная система состоит  из ведра и салфеток.
Ведро имеет пластиковую ручку и крышку красного цвета. Объем емкости -5 литра. Высота – 140 мм.                               
Рулон салфеток, из нетканого материала, (состав: 30% вискоза,  70% полиэфир.Предназначена для многоразового использования со специальной вытяжкой и рулона сухих салфеток для пропитки дезинфицирующим средством. </t>
  </si>
  <si>
    <t xml:space="preserve"> медицинский контрольно-диагностический прибор для неинвазивного измерения уровня сатурации кислородом капиллярной крови (пульсоксиметрии) имеет    регистрационный удостоверение и сертификат</t>
  </si>
  <si>
    <t>электронный цифровой</t>
  </si>
  <si>
    <t>Источник излучения (ресурс лампы) 30W (9 000 часов)
Напряжение питания	230±10 вольт
Мощность облучателя	35 Вт
Дроссель запуска	электромагнитный
Способ размещения	подвесной (настенно-потолочный)
Светотехнические (для бакт. эффект-ти 95%):
Производительность облучателя	90 м3/ч
Рекомендуемый объём помещения	45 м3 (за 30 минут работы)
Рекомендуемая площадь помещения до	18 м2 (высота 2,5 м)
Габариты	95х8х11 см
Провод	3х1,0 многожильный в ПВХ изоляции, 3 метра
Вилка	L-образная  Имеет РУ Казахстана и сертификат</t>
  </si>
  <si>
    <t xml:space="preserve">Комиссия төрайымы     </t>
  </si>
  <si>
    <t xml:space="preserve">Комиссия төрайымының орынбасары </t>
  </si>
  <si>
    <t>Аяғанова А.Б   - басшының емдеу және профилактикалық ісі жөніндегі орынбасар м.а</t>
  </si>
  <si>
    <t>Қарабаев Н.Ж.  -басшының орынбасары м.а</t>
  </si>
  <si>
    <t xml:space="preserve">Комиссия мүшелері </t>
  </si>
  <si>
    <t>Жуманова Қ.С  -бас есепші м.а</t>
  </si>
  <si>
    <t>Жәдігер Б.Е. -провизор</t>
  </si>
  <si>
    <t xml:space="preserve">Абубакирова Л.А  -заңгер </t>
  </si>
  <si>
    <t xml:space="preserve">Хатшы </t>
  </si>
  <si>
    <t xml:space="preserve">Сексенбай Б.Б </t>
  </si>
  <si>
    <t>ТОО Табыс Мед</t>
  </si>
  <si>
    <t>ИП  AiNur  I</t>
  </si>
  <si>
    <t>ИП Байтұрсынова Ә.И</t>
  </si>
  <si>
    <t>количество</t>
  </si>
  <si>
    <t>сумма</t>
  </si>
  <si>
    <t>приложение №1 к протоколу  №3 от 28.11.2024</t>
  </si>
  <si>
    <t>Победителя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</si>
</sst>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₸_-;\-* #,##0.00\ _₸_-;_-* &quot;-&quot;??\ _₸_-;_-@_-"/>
    <numFmt numFmtId="165" formatCode="_-* #,##0.00\ _₽_-;\-* #,##0.00\ _₽_-;_-* &quot;-&quot;??\ _₽_-;_-@_-"/>
  </numFmts>
  <fonts count="12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8"/>
      <name val="Arial"/>
      <family val="2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4" fillId="0" borderId="0"/>
    <xf numFmtId="0" fontId="7" fillId="0" borderId="0"/>
    <xf numFmtId="0" fontId="8" fillId="0" borderId="0"/>
    <xf numFmtId="0" fontId="3" fillId="0" borderId="0"/>
    <xf numFmtId="164" fontId="3" fillId="0" borderId="0" applyFont="0" applyFill="0" applyBorder="0" applyAlignment="0" applyProtection="0"/>
    <xf numFmtId="0" fontId="9" fillId="0" borderId="0"/>
    <xf numFmtId="0" fontId="7" fillId="0" borderId="0"/>
    <xf numFmtId="165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7" fillId="0" borderId="0"/>
    <xf numFmtId="0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9" fillId="0" borderId="0">
      <alignment horizontal="center"/>
    </xf>
    <xf numFmtId="0" fontId="1" fillId="0" borderId="0"/>
  </cellStyleXfs>
  <cellXfs count="46">
    <xf numFmtId="0" fontId="0" fillId="0" borderId="0" xfId="0"/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164" fontId="6" fillId="2" borderId="0" xfId="1" applyFont="1" applyFill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64" fontId="5" fillId="2" borderId="4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164" fontId="5" fillId="2" borderId="0" xfId="1" applyFont="1" applyFill="1" applyAlignment="1">
      <alignment horizontal="left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vertical="center" wrapText="1"/>
    </xf>
    <xf numFmtId="0" fontId="5" fillId="2" borderId="2" xfId="2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justify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5" fillId="2" borderId="2" xfId="33" applyFont="1" applyFill="1" applyBorder="1" applyAlignment="1">
      <alignment vertical="center" wrapText="1"/>
    </xf>
    <xf numFmtId="0" fontId="5" fillId="2" borderId="2" xfId="33" applyFont="1" applyFill="1" applyBorder="1" applyAlignment="1">
      <alignment horizontal="center" vertical="center" wrapText="1"/>
    </xf>
    <xf numFmtId="3" fontId="5" fillId="2" borderId="2" xfId="2" applyNumberFormat="1" applyFont="1" applyFill="1" applyBorder="1" applyAlignment="1">
      <alignment horizontal="center" vertical="center" wrapText="1"/>
    </xf>
    <xf numFmtId="165" fontId="5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  <xf numFmtId="164" fontId="5" fillId="2" borderId="9" xfId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6" fillId="2" borderId="2" xfId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</cellXfs>
  <cellStyles count="34">
    <cellStyle name="Обычный" xfId="0" builtinId="0"/>
    <cellStyle name="Обычный 15 2" xfId="2" xr:uid="{00000000-0005-0000-0000-000001000000}"/>
    <cellStyle name="Обычный 15 2 2" xfId="21" xr:uid="{00000000-0005-0000-0000-000002000000}"/>
    <cellStyle name="Обычный 19" xfId="4" xr:uid="{00000000-0005-0000-0000-000003000000}"/>
    <cellStyle name="Обычный 19 2" xfId="31" xr:uid="{4AAB11B2-2CE0-4098-9B63-509847DA4D35}"/>
    <cellStyle name="Обычный 2" xfId="10" xr:uid="{00000000-0005-0000-0000-000004000000}"/>
    <cellStyle name="Обычный 2 2" xfId="27" xr:uid="{EB006BCF-1AEE-407E-9114-A4386FAF6FE9}"/>
    <cellStyle name="Обычный 2 20" xfId="7" xr:uid="{00000000-0005-0000-0000-000005000000}"/>
    <cellStyle name="Обычный 2 20 2" xfId="3" xr:uid="{00000000-0005-0000-0000-000006000000}"/>
    <cellStyle name="Обычный 2 20 2 2" xfId="33" xr:uid="{58F9526F-966E-4412-85DF-23282F7BB316}"/>
    <cellStyle name="Обычный 2 5" xfId="13" xr:uid="{00000000-0005-0000-0000-000007000000}"/>
    <cellStyle name="Обычный 3" xfId="14" xr:uid="{00000000-0005-0000-0000-000008000000}"/>
    <cellStyle name="Обычный 3 3" xfId="28" xr:uid="{5D69A213-EDB9-4A8C-B4BD-AE8326CED2FD}"/>
    <cellStyle name="Обычный 4" xfId="8" xr:uid="{00000000-0005-0000-0000-000009000000}"/>
    <cellStyle name="Обычный 4 2" xfId="17" xr:uid="{00000000-0005-0000-0000-00000A000000}"/>
    <cellStyle name="Обычный 5" xfId="18" xr:uid="{00000000-0005-0000-0000-00000B000000}"/>
    <cellStyle name="Обычный 6" xfId="19" xr:uid="{00000000-0005-0000-0000-00000C000000}"/>
    <cellStyle name="Обычный 7" xfId="11" xr:uid="{00000000-0005-0000-0000-00000D000000}"/>
    <cellStyle name="Обычный 7 2" xfId="20" xr:uid="{00000000-0005-0000-0000-00000E000000}"/>
    <cellStyle name="Обычный 8" xfId="9" xr:uid="{00000000-0005-0000-0000-00000F000000}"/>
    <cellStyle name="Обычный 9" xfId="24" xr:uid="{00000000-0005-0000-0000-000010000000}"/>
    <cellStyle name="Стиль 1" xfId="32" xr:uid="{37C53955-4F21-4FD9-B33A-A441C287D2FD}"/>
    <cellStyle name="Финансовый" xfId="1" builtinId="3"/>
    <cellStyle name="Финансовый 2" xfId="12" xr:uid="{00000000-0005-0000-0000-000012000000}"/>
    <cellStyle name="Финансовый 2 2" xfId="6" xr:uid="{00000000-0005-0000-0000-000013000000}"/>
    <cellStyle name="Финансовый 2 3" xfId="22" xr:uid="{00000000-0005-0000-0000-000014000000}"/>
    <cellStyle name="Финансовый 3" xfId="15" xr:uid="{00000000-0005-0000-0000-000015000000}"/>
    <cellStyle name="Финансовый 3 2" xfId="23" xr:uid="{00000000-0005-0000-0000-000016000000}"/>
    <cellStyle name="Финансовый 4" xfId="26" xr:uid="{00000000-0005-0000-0000-000017000000}"/>
    <cellStyle name="Финансовый 43" xfId="16" xr:uid="{00000000-0005-0000-0000-000018000000}"/>
    <cellStyle name="Финансовый 43 2 2" xfId="30" xr:uid="{CCF7D0C3-AFB4-4217-9200-5350BB9E5554}"/>
    <cellStyle name="Финансовый 46" xfId="25" xr:uid="{00000000-0005-0000-0000-000019000000}"/>
    <cellStyle name="Финансовый 46 2" xfId="29" xr:uid="{B085C1E5-F291-498A-B8FD-61F7BB2DD3D8}"/>
    <cellStyle name="Финансовый 5" xfId="5" xr:uid="{00000000-0005-0000-0000-00001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I34"/>
  <sheetViews>
    <sheetView zoomScale="85" zoomScaleNormal="85" workbookViewId="0">
      <selection activeCell="E2" sqref="E2:H2"/>
    </sheetView>
  </sheetViews>
  <sheetFormatPr defaultRowHeight="11.45" customHeight="1" x14ac:dyDescent="0.2"/>
  <cols>
    <col min="1" max="1" width="7.6640625" style="3" customWidth="1"/>
    <col min="2" max="2" width="63.1640625" style="11" customWidth="1"/>
    <col min="3" max="3" width="71.6640625" style="11" customWidth="1"/>
    <col min="4" max="4" width="12.5" style="3" customWidth="1"/>
    <col min="5" max="5" width="10.33203125" style="3" customWidth="1"/>
    <col min="6" max="6" width="12.83203125" style="11" customWidth="1"/>
    <col min="7" max="7" width="19.5" style="12" customWidth="1"/>
    <col min="8" max="8" width="11" style="10" customWidth="1"/>
    <col min="9" max="9" width="11.83203125" style="10" customWidth="1"/>
    <col min="10" max="16384" width="9.33203125" style="10"/>
  </cols>
  <sheetData>
    <row r="1" spans="1:9" ht="11.1" customHeight="1" x14ac:dyDescent="0.2"/>
    <row r="2" spans="1:9" ht="36.950000000000003" customHeight="1" x14ac:dyDescent="0.2">
      <c r="A2" s="42" t="s">
        <v>12</v>
      </c>
      <c r="B2" s="42"/>
      <c r="C2" s="42"/>
      <c r="D2" s="42"/>
      <c r="E2" s="37" t="s">
        <v>62</v>
      </c>
      <c r="F2" s="37"/>
      <c r="G2" s="37"/>
      <c r="H2" s="37"/>
    </row>
    <row r="3" spans="1:9" ht="11.1" customHeight="1" x14ac:dyDescent="0.2">
      <c r="A3" s="18"/>
      <c r="D3" s="18"/>
      <c r="E3" s="6"/>
    </row>
    <row r="4" spans="1:9" ht="76.5" customHeight="1" x14ac:dyDescent="0.2">
      <c r="A4" s="38" t="s">
        <v>3</v>
      </c>
      <c r="B4" s="38" t="s">
        <v>4</v>
      </c>
      <c r="C4" s="38" t="s">
        <v>5</v>
      </c>
      <c r="D4" s="38" t="s">
        <v>6</v>
      </c>
      <c r="E4" s="38" t="s">
        <v>7</v>
      </c>
      <c r="F4" s="38" t="s">
        <v>13</v>
      </c>
      <c r="G4" s="39" t="s">
        <v>0</v>
      </c>
      <c r="H4" s="40" t="s">
        <v>9</v>
      </c>
      <c r="I4" s="40" t="s">
        <v>10</v>
      </c>
    </row>
    <row r="5" spans="1:9" ht="27" customHeight="1" x14ac:dyDescent="0.2">
      <c r="A5" s="38"/>
      <c r="B5" s="38"/>
      <c r="C5" s="38"/>
      <c r="D5" s="38"/>
      <c r="E5" s="38"/>
      <c r="F5" s="38"/>
      <c r="G5" s="39"/>
      <c r="H5" s="41"/>
      <c r="I5" s="41"/>
    </row>
    <row r="6" spans="1:9" ht="24.75" customHeight="1" x14ac:dyDescent="0.2">
      <c r="A6" s="30">
        <v>1</v>
      </c>
      <c r="B6" s="31" t="s">
        <v>33</v>
      </c>
      <c r="C6" s="31" t="s">
        <v>45</v>
      </c>
      <c r="D6" s="32" t="s">
        <v>1</v>
      </c>
      <c r="E6" s="32">
        <v>50</v>
      </c>
      <c r="F6" s="31">
        <v>1250</v>
      </c>
      <c r="G6" s="33">
        <f>E6*F6</f>
        <v>62500</v>
      </c>
      <c r="H6" s="35" t="s">
        <v>8</v>
      </c>
      <c r="I6" s="35" t="s">
        <v>11</v>
      </c>
    </row>
    <row r="7" spans="1:9" ht="37.5" customHeight="1" x14ac:dyDescent="0.2">
      <c r="A7" s="13">
        <v>2</v>
      </c>
      <c r="B7" s="1" t="s">
        <v>15</v>
      </c>
      <c r="C7" s="1" t="s">
        <v>14</v>
      </c>
      <c r="D7" s="2" t="s">
        <v>1</v>
      </c>
      <c r="E7" s="2">
        <v>100</v>
      </c>
      <c r="F7" s="1">
        <v>3250</v>
      </c>
      <c r="G7" s="9">
        <f t="shared" ref="G7:G21" si="0">E7*F7</f>
        <v>325000</v>
      </c>
      <c r="H7" s="36"/>
      <c r="I7" s="36"/>
    </row>
    <row r="8" spans="1:9" ht="161.25" customHeight="1" x14ac:dyDescent="0.2">
      <c r="A8" s="13">
        <v>3</v>
      </c>
      <c r="B8" s="1" t="s">
        <v>16</v>
      </c>
      <c r="C8" s="1" t="s">
        <v>46</v>
      </c>
      <c r="D8" s="2" t="s">
        <v>1</v>
      </c>
      <c r="E8" s="2">
        <v>25</v>
      </c>
      <c r="F8" s="1">
        <v>42500</v>
      </c>
      <c r="G8" s="9">
        <f t="shared" si="0"/>
        <v>1062500</v>
      </c>
      <c r="H8" s="36"/>
      <c r="I8" s="36"/>
    </row>
    <row r="9" spans="1:9" ht="23.25" customHeight="1" x14ac:dyDescent="0.2">
      <c r="A9" s="30">
        <v>4</v>
      </c>
      <c r="B9" s="1" t="s">
        <v>17</v>
      </c>
      <c r="C9" s="1" t="s">
        <v>18</v>
      </c>
      <c r="D9" s="2" t="s">
        <v>1</v>
      </c>
      <c r="E9" s="2">
        <v>20</v>
      </c>
      <c r="F9" s="1">
        <v>9650</v>
      </c>
      <c r="G9" s="9">
        <f t="shared" si="0"/>
        <v>193000</v>
      </c>
      <c r="H9" s="36"/>
      <c r="I9" s="36"/>
    </row>
    <row r="10" spans="1:9" ht="26.25" customHeight="1" x14ac:dyDescent="0.2">
      <c r="A10" s="13">
        <v>5</v>
      </c>
      <c r="B10" s="1" t="s">
        <v>19</v>
      </c>
      <c r="C10" s="1" t="s">
        <v>20</v>
      </c>
      <c r="D10" s="2" t="s">
        <v>1</v>
      </c>
      <c r="E10" s="2">
        <v>5000</v>
      </c>
      <c r="F10" s="1">
        <v>10</v>
      </c>
      <c r="G10" s="9">
        <f t="shared" si="0"/>
        <v>50000</v>
      </c>
      <c r="H10" s="36"/>
      <c r="I10" s="36"/>
    </row>
    <row r="11" spans="1:9" ht="27" customHeight="1" x14ac:dyDescent="0.2">
      <c r="A11" s="13">
        <v>6</v>
      </c>
      <c r="B11" s="1" t="s">
        <v>21</v>
      </c>
      <c r="C11" s="1" t="s">
        <v>22</v>
      </c>
      <c r="D11" s="2" t="s">
        <v>1</v>
      </c>
      <c r="E11" s="2">
        <v>20</v>
      </c>
      <c r="F11" s="1">
        <v>32550</v>
      </c>
      <c r="G11" s="9">
        <f t="shared" si="0"/>
        <v>651000</v>
      </c>
      <c r="H11" s="36"/>
      <c r="I11" s="36"/>
    </row>
    <row r="12" spans="1:9" ht="42" customHeight="1" x14ac:dyDescent="0.2">
      <c r="A12" s="30">
        <v>7</v>
      </c>
      <c r="B12" s="1" t="s">
        <v>23</v>
      </c>
      <c r="C12" s="1" t="s">
        <v>34</v>
      </c>
      <c r="D12" s="2" t="s">
        <v>1</v>
      </c>
      <c r="E12" s="2">
        <v>15</v>
      </c>
      <c r="F12" s="1">
        <v>19650</v>
      </c>
      <c r="G12" s="9">
        <f t="shared" si="0"/>
        <v>294750</v>
      </c>
      <c r="H12" s="36"/>
      <c r="I12" s="36"/>
    </row>
    <row r="13" spans="1:9" ht="33.75" customHeight="1" x14ac:dyDescent="0.2">
      <c r="A13" s="13">
        <v>8</v>
      </c>
      <c r="B13" s="1" t="s">
        <v>24</v>
      </c>
      <c r="C13" s="1" t="s">
        <v>25</v>
      </c>
      <c r="D13" s="2" t="s">
        <v>1</v>
      </c>
      <c r="E13" s="2">
        <v>20</v>
      </c>
      <c r="F13" s="1">
        <v>4360</v>
      </c>
      <c r="G13" s="9">
        <f t="shared" si="0"/>
        <v>87200</v>
      </c>
      <c r="H13" s="36"/>
      <c r="I13" s="36"/>
    </row>
    <row r="14" spans="1:9" ht="29.25" customHeight="1" x14ac:dyDescent="0.2">
      <c r="A14" s="13">
        <v>9</v>
      </c>
      <c r="B14" s="1" t="s">
        <v>27</v>
      </c>
      <c r="C14" s="1" t="s">
        <v>26</v>
      </c>
      <c r="D14" s="2" t="s">
        <v>1</v>
      </c>
      <c r="E14" s="2">
        <v>5</v>
      </c>
      <c r="F14" s="1">
        <v>3500</v>
      </c>
      <c r="G14" s="9">
        <f t="shared" si="0"/>
        <v>17500</v>
      </c>
      <c r="H14" s="36"/>
      <c r="I14" s="36"/>
    </row>
    <row r="15" spans="1:9" ht="57.75" customHeight="1" x14ac:dyDescent="0.2">
      <c r="A15" s="30">
        <v>10</v>
      </c>
      <c r="B15" s="1" t="s">
        <v>28</v>
      </c>
      <c r="C15" s="1" t="s">
        <v>44</v>
      </c>
      <c r="D15" s="2" t="s">
        <v>1</v>
      </c>
      <c r="E15" s="2">
        <v>10</v>
      </c>
      <c r="F15" s="1">
        <v>29920</v>
      </c>
      <c r="G15" s="9">
        <f t="shared" si="0"/>
        <v>299200</v>
      </c>
      <c r="H15" s="36"/>
      <c r="I15" s="36"/>
    </row>
    <row r="16" spans="1:9" ht="24.75" customHeight="1" x14ac:dyDescent="0.2">
      <c r="A16" s="13">
        <v>11</v>
      </c>
      <c r="B16" s="1" t="s">
        <v>29</v>
      </c>
      <c r="C16" s="1" t="s">
        <v>32</v>
      </c>
      <c r="D16" s="2" t="s">
        <v>1</v>
      </c>
      <c r="E16" s="2">
        <v>10</v>
      </c>
      <c r="F16" s="1">
        <v>32500</v>
      </c>
      <c r="G16" s="9">
        <f t="shared" si="0"/>
        <v>325000</v>
      </c>
      <c r="H16" s="36"/>
      <c r="I16" s="36"/>
    </row>
    <row r="17" spans="1:9" ht="57" customHeight="1" x14ac:dyDescent="0.2">
      <c r="A17" s="13">
        <v>12</v>
      </c>
      <c r="B17" s="1" t="s">
        <v>30</v>
      </c>
      <c r="C17" s="1" t="s">
        <v>31</v>
      </c>
      <c r="D17" s="2" t="s">
        <v>1</v>
      </c>
      <c r="E17" s="2">
        <v>5</v>
      </c>
      <c r="F17" s="1">
        <v>16780</v>
      </c>
      <c r="G17" s="9">
        <f t="shared" si="0"/>
        <v>83900</v>
      </c>
      <c r="H17" s="36"/>
      <c r="I17" s="36"/>
    </row>
    <row r="18" spans="1:9" ht="21.75" customHeight="1" x14ac:dyDescent="0.2">
      <c r="A18" s="30">
        <v>13</v>
      </c>
      <c r="B18" s="20" t="s">
        <v>35</v>
      </c>
      <c r="C18" s="20" t="s">
        <v>36</v>
      </c>
      <c r="D18" s="22" t="s">
        <v>37</v>
      </c>
      <c r="E18" s="2">
        <v>2000</v>
      </c>
      <c r="F18" s="1">
        <v>90</v>
      </c>
      <c r="G18" s="9">
        <f t="shared" si="0"/>
        <v>180000</v>
      </c>
      <c r="H18" s="36"/>
      <c r="I18" s="36"/>
    </row>
    <row r="19" spans="1:9" ht="45" customHeight="1" x14ac:dyDescent="0.2">
      <c r="A19" s="13">
        <v>14</v>
      </c>
      <c r="B19" s="20" t="s">
        <v>38</v>
      </c>
      <c r="C19" s="20" t="s">
        <v>39</v>
      </c>
      <c r="D19" s="23" t="s">
        <v>1</v>
      </c>
      <c r="E19" s="2">
        <v>1000</v>
      </c>
      <c r="F19" s="1">
        <v>300</v>
      </c>
      <c r="G19" s="9">
        <f t="shared" si="0"/>
        <v>300000</v>
      </c>
      <c r="H19" s="36"/>
      <c r="I19" s="36"/>
    </row>
    <row r="20" spans="1:9" ht="39" customHeight="1" x14ac:dyDescent="0.2">
      <c r="A20" s="13">
        <v>15</v>
      </c>
      <c r="B20" s="1" t="s">
        <v>40</v>
      </c>
      <c r="C20" s="1" t="s">
        <v>41</v>
      </c>
      <c r="D20" s="22" t="s">
        <v>1</v>
      </c>
      <c r="E20" s="2">
        <v>30</v>
      </c>
      <c r="F20" s="1">
        <v>980</v>
      </c>
      <c r="G20" s="9">
        <f t="shared" si="0"/>
        <v>29400</v>
      </c>
      <c r="H20" s="36"/>
      <c r="I20" s="36"/>
    </row>
    <row r="21" spans="1:9" ht="111" customHeight="1" x14ac:dyDescent="0.2">
      <c r="A21" s="30">
        <v>16</v>
      </c>
      <c r="B21" s="24" t="s">
        <v>42</v>
      </c>
      <c r="C21" s="24" t="s">
        <v>43</v>
      </c>
      <c r="D21" s="25" t="s">
        <v>1</v>
      </c>
      <c r="E21" s="26">
        <v>20</v>
      </c>
      <c r="F21" s="1">
        <v>9600</v>
      </c>
      <c r="G21" s="9">
        <f t="shared" si="0"/>
        <v>192000</v>
      </c>
      <c r="H21" s="36"/>
      <c r="I21" s="36"/>
    </row>
    <row r="22" spans="1:9" ht="15.95" customHeight="1" x14ac:dyDescent="0.2">
      <c r="A22" s="13"/>
      <c r="B22" s="14" t="s">
        <v>2</v>
      </c>
      <c r="C22" s="15"/>
      <c r="D22" s="7"/>
      <c r="E22" s="16"/>
      <c r="F22" s="17"/>
      <c r="G22" s="9">
        <f>SUM(G6:G21)</f>
        <v>4152950</v>
      </c>
      <c r="H22" s="1"/>
      <c r="I22" s="1"/>
    </row>
    <row r="23" spans="1:9" s="11" customFormat="1" ht="33" customHeight="1" x14ac:dyDescent="0.2">
      <c r="A23" s="3"/>
      <c r="D23" s="3"/>
      <c r="E23" s="3"/>
      <c r="G23" s="12"/>
    </row>
    <row r="24" spans="1:9" s="11" customFormat="1" ht="30.75" customHeight="1" x14ac:dyDescent="0.2">
      <c r="A24" s="3"/>
      <c r="B24" s="19" t="s">
        <v>47</v>
      </c>
      <c r="D24" s="3"/>
      <c r="E24" s="3"/>
      <c r="G24" s="12"/>
    </row>
    <row r="25" spans="1:9" s="11" customFormat="1" ht="30.75" customHeight="1" x14ac:dyDescent="0.2">
      <c r="A25" s="8"/>
      <c r="B25" s="21" t="s">
        <v>49</v>
      </c>
      <c r="C25" s="4"/>
      <c r="D25" s="8"/>
      <c r="E25" s="8"/>
      <c r="F25" s="4"/>
      <c r="G25" s="5"/>
    </row>
    <row r="26" spans="1:9" ht="30.75" customHeight="1" x14ac:dyDescent="0.2">
      <c r="B26" s="21" t="s">
        <v>48</v>
      </c>
    </row>
    <row r="27" spans="1:9" ht="30.75" customHeight="1" x14ac:dyDescent="0.2">
      <c r="B27" s="21" t="s">
        <v>50</v>
      </c>
    </row>
    <row r="28" spans="1:9" ht="20.25" customHeight="1" x14ac:dyDescent="0.2">
      <c r="B28" s="21" t="s">
        <v>51</v>
      </c>
    </row>
    <row r="29" spans="1:9" ht="20.25" customHeight="1" x14ac:dyDescent="0.2">
      <c r="B29" s="21" t="s">
        <v>52</v>
      </c>
    </row>
    <row r="30" spans="1:9" ht="20.25" customHeight="1" x14ac:dyDescent="0.2">
      <c r="B30" s="21" t="s">
        <v>53</v>
      </c>
    </row>
    <row r="31" spans="1:9" ht="20.25" customHeight="1" x14ac:dyDescent="0.2">
      <c r="B31" s="21" t="s">
        <v>54</v>
      </c>
    </row>
    <row r="32" spans="1:9" ht="20.25" customHeight="1" x14ac:dyDescent="0.2">
      <c r="B32" s="21" t="s">
        <v>55</v>
      </c>
    </row>
    <row r="33" spans="2:2" ht="20.25" customHeight="1" x14ac:dyDescent="0.2">
      <c r="B33" s="21" t="s">
        <v>56</v>
      </c>
    </row>
    <row r="34" spans="2:2" ht="30.75" customHeight="1" x14ac:dyDescent="0.2">
      <c r="B34" s="10"/>
    </row>
  </sheetData>
  <autoFilter ref="A5:I22" xr:uid="{00000000-0001-0000-0000-000000000000}"/>
  <mergeCells count="13">
    <mergeCell ref="H6:H21"/>
    <mergeCell ref="I6:I21"/>
    <mergeCell ref="E2:H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A2:D2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20AA4-7C0F-4ECF-BE75-29D158F329E6}">
  <dimension ref="A1:P34"/>
  <sheetViews>
    <sheetView tabSelected="1" workbookViewId="0">
      <selection activeCell="E2" sqref="E2:H2"/>
    </sheetView>
  </sheetViews>
  <sheetFormatPr defaultRowHeight="12.75" x14ac:dyDescent="0.2"/>
  <cols>
    <col min="1" max="1" width="7.6640625" style="29" customWidth="1"/>
    <col min="2" max="2" width="63.1640625" style="11" customWidth="1"/>
    <col min="3" max="3" width="71.6640625" style="11" customWidth="1"/>
    <col min="4" max="4" width="12.5" style="29" customWidth="1"/>
    <col min="5" max="5" width="10.33203125" style="29" customWidth="1"/>
    <col min="6" max="6" width="12.83203125" style="11" customWidth="1"/>
    <col min="7" max="7" width="19.5" style="12" customWidth="1"/>
    <col min="8" max="8" width="11" style="10" customWidth="1"/>
    <col min="9" max="9" width="11.83203125" style="10" customWidth="1"/>
    <col min="10" max="10" width="8.6640625" style="10" customWidth="1"/>
    <col min="11" max="11" width="16.1640625" style="10" customWidth="1"/>
    <col min="12" max="12" width="9.5" style="10" customWidth="1"/>
    <col min="13" max="13" width="11.6640625" style="10" customWidth="1"/>
    <col min="14" max="14" width="10.1640625" style="10" customWidth="1"/>
    <col min="15" max="15" width="9.33203125" style="10"/>
    <col min="16" max="16" width="20" style="10" customWidth="1"/>
    <col min="17" max="16384" width="9.33203125" style="10"/>
  </cols>
  <sheetData>
    <row r="1" spans="1:16" ht="11.1" customHeight="1" x14ac:dyDescent="0.2"/>
    <row r="2" spans="1:16" ht="36.950000000000003" customHeight="1" x14ac:dyDescent="0.2">
      <c r="A2" s="42" t="s">
        <v>12</v>
      </c>
      <c r="B2" s="42"/>
      <c r="C2" s="42"/>
      <c r="D2" s="42"/>
      <c r="E2" s="37" t="s">
        <v>62</v>
      </c>
      <c r="F2" s="37"/>
      <c r="G2" s="37"/>
      <c r="H2" s="37"/>
    </row>
    <row r="3" spans="1:16" ht="11.1" customHeight="1" x14ac:dyDescent="0.2">
      <c r="E3" s="6"/>
    </row>
    <row r="4" spans="1:16" ht="76.5" customHeight="1" x14ac:dyDescent="0.2">
      <c r="A4" s="38" t="s">
        <v>3</v>
      </c>
      <c r="B4" s="38" t="s">
        <v>4</v>
      </c>
      <c r="C4" s="38" t="s">
        <v>5</v>
      </c>
      <c r="D4" s="38" t="s">
        <v>6</v>
      </c>
      <c r="E4" s="38" t="s">
        <v>7</v>
      </c>
      <c r="F4" s="38" t="s">
        <v>13</v>
      </c>
      <c r="G4" s="39" t="s">
        <v>0</v>
      </c>
      <c r="H4" s="40" t="s">
        <v>9</v>
      </c>
      <c r="I4" s="40" t="s">
        <v>10</v>
      </c>
      <c r="J4" s="43" t="s">
        <v>58</v>
      </c>
      <c r="K4" s="44"/>
      <c r="L4" s="43" t="s">
        <v>57</v>
      </c>
      <c r="M4" s="44"/>
      <c r="N4" s="43" t="s">
        <v>59</v>
      </c>
      <c r="O4" s="44"/>
      <c r="P4" s="35" t="s">
        <v>63</v>
      </c>
    </row>
    <row r="5" spans="1:16" ht="27" customHeight="1" x14ac:dyDescent="0.2">
      <c r="A5" s="38"/>
      <c r="B5" s="38"/>
      <c r="C5" s="38"/>
      <c r="D5" s="38"/>
      <c r="E5" s="38"/>
      <c r="F5" s="38"/>
      <c r="G5" s="39"/>
      <c r="H5" s="41"/>
      <c r="I5" s="41"/>
      <c r="J5" s="1" t="s">
        <v>60</v>
      </c>
      <c r="K5" s="1" t="s">
        <v>61</v>
      </c>
      <c r="L5" s="1" t="s">
        <v>60</v>
      </c>
      <c r="M5" s="1" t="s">
        <v>61</v>
      </c>
      <c r="N5" s="1" t="s">
        <v>60</v>
      </c>
      <c r="O5" s="1" t="s">
        <v>61</v>
      </c>
      <c r="P5" s="45"/>
    </row>
    <row r="6" spans="1:16" ht="24.75" customHeight="1" x14ac:dyDescent="0.2">
      <c r="A6" s="30">
        <v>1</v>
      </c>
      <c r="B6" s="31" t="s">
        <v>33</v>
      </c>
      <c r="C6" s="31" t="s">
        <v>45</v>
      </c>
      <c r="D6" s="34" t="s">
        <v>1</v>
      </c>
      <c r="E6" s="34">
        <v>50</v>
      </c>
      <c r="F6" s="31">
        <v>1250</v>
      </c>
      <c r="G6" s="33">
        <f>E6*F6</f>
        <v>62500</v>
      </c>
      <c r="H6" s="35" t="s">
        <v>8</v>
      </c>
      <c r="I6" s="35" t="s">
        <v>11</v>
      </c>
      <c r="J6" s="1"/>
      <c r="K6" s="1">
        <f>J6*E6</f>
        <v>0</v>
      </c>
      <c r="L6" s="1">
        <v>1210</v>
      </c>
      <c r="M6" s="1">
        <f>L6*E6</f>
        <v>60500</v>
      </c>
      <c r="N6" s="1"/>
      <c r="O6" s="1"/>
      <c r="P6" s="1" t="s">
        <v>57</v>
      </c>
    </row>
    <row r="7" spans="1:16" ht="37.5" customHeight="1" x14ac:dyDescent="0.2">
      <c r="A7" s="13">
        <v>2</v>
      </c>
      <c r="B7" s="1" t="s">
        <v>15</v>
      </c>
      <c r="C7" s="1" t="s">
        <v>14</v>
      </c>
      <c r="D7" s="2" t="s">
        <v>1</v>
      </c>
      <c r="E7" s="2">
        <v>100</v>
      </c>
      <c r="F7" s="1">
        <v>3250</v>
      </c>
      <c r="G7" s="9">
        <f t="shared" ref="G7:G21" si="0">E7*F7</f>
        <v>325000</v>
      </c>
      <c r="H7" s="36"/>
      <c r="I7" s="36"/>
      <c r="J7" s="1">
        <v>2960</v>
      </c>
      <c r="K7" s="1">
        <f t="shared" ref="K7:K21" si="1">J7*E7</f>
        <v>296000</v>
      </c>
      <c r="L7" s="1"/>
      <c r="M7" s="1">
        <f t="shared" ref="M7:M21" si="2">L7*E7</f>
        <v>0</v>
      </c>
      <c r="N7" s="1">
        <v>2652</v>
      </c>
      <c r="O7" s="1">
        <f>N7*E7</f>
        <v>265200</v>
      </c>
      <c r="P7" s="1" t="s">
        <v>59</v>
      </c>
    </row>
    <row r="8" spans="1:16" ht="161.25" customHeight="1" x14ac:dyDescent="0.2">
      <c r="A8" s="13">
        <v>3</v>
      </c>
      <c r="B8" s="1" t="s">
        <v>16</v>
      </c>
      <c r="C8" s="1" t="s">
        <v>46</v>
      </c>
      <c r="D8" s="2" t="s">
        <v>1</v>
      </c>
      <c r="E8" s="2">
        <v>25</v>
      </c>
      <c r="F8" s="1">
        <v>42500</v>
      </c>
      <c r="G8" s="9">
        <f t="shared" si="0"/>
        <v>1062500</v>
      </c>
      <c r="H8" s="36"/>
      <c r="I8" s="36"/>
      <c r="J8" s="1">
        <v>32000</v>
      </c>
      <c r="K8" s="1">
        <f t="shared" si="1"/>
        <v>800000</v>
      </c>
      <c r="L8" s="1"/>
      <c r="M8" s="1">
        <f t="shared" si="2"/>
        <v>0</v>
      </c>
      <c r="N8" s="1"/>
      <c r="O8" s="1"/>
      <c r="P8" s="1" t="s">
        <v>58</v>
      </c>
    </row>
    <row r="9" spans="1:16" ht="23.25" customHeight="1" x14ac:dyDescent="0.2">
      <c r="A9" s="30">
        <v>4</v>
      </c>
      <c r="B9" s="1" t="s">
        <v>17</v>
      </c>
      <c r="C9" s="1" t="s">
        <v>18</v>
      </c>
      <c r="D9" s="2" t="s">
        <v>1</v>
      </c>
      <c r="E9" s="2">
        <v>20</v>
      </c>
      <c r="F9" s="1">
        <v>9650</v>
      </c>
      <c r="G9" s="9">
        <f t="shared" si="0"/>
        <v>193000</v>
      </c>
      <c r="H9" s="36"/>
      <c r="I9" s="36"/>
      <c r="J9" s="1">
        <v>7672</v>
      </c>
      <c r="K9" s="1">
        <f t="shared" si="1"/>
        <v>153440</v>
      </c>
      <c r="L9" s="1"/>
      <c r="M9" s="1">
        <f t="shared" si="2"/>
        <v>0</v>
      </c>
      <c r="N9" s="1">
        <v>9000</v>
      </c>
      <c r="O9" s="1">
        <f>N9*E9</f>
        <v>180000</v>
      </c>
      <c r="P9" s="1" t="s">
        <v>58</v>
      </c>
    </row>
    <row r="10" spans="1:16" ht="26.25" customHeight="1" x14ac:dyDescent="0.2">
      <c r="A10" s="13">
        <v>5</v>
      </c>
      <c r="B10" s="1" t="s">
        <v>19</v>
      </c>
      <c r="C10" s="1" t="s">
        <v>20</v>
      </c>
      <c r="D10" s="2" t="s">
        <v>1</v>
      </c>
      <c r="E10" s="2">
        <v>5000</v>
      </c>
      <c r="F10" s="1">
        <v>10</v>
      </c>
      <c r="G10" s="9">
        <f t="shared" si="0"/>
        <v>50000</v>
      </c>
      <c r="H10" s="36"/>
      <c r="I10" s="36"/>
      <c r="J10" s="1"/>
      <c r="K10" s="1">
        <f t="shared" si="1"/>
        <v>0</v>
      </c>
      <c r="L10" s="1">
        <v>9.5</v>
      </c>
      <c r="M10" s="1">
        <f t="shared" si="2"/>
        <v>47500</v>
      </c>
      <c r="N10" s="1"/>
      <c r="O10" s="1"/>
      <c r="P10" s="1" t="s">
        <v>57</v>
      </c>
    </row>
    <row r="11" spans="1:16" ht="27" customHeight="1" x14ac:dyDescent="0.2">
      <c r="A11" s="13">
        <v>6</v>
      </c>
      <c r="B11" s="1" t="s">
        <v>21</v>
      </c>
      <c r="C11" s="1" t="s">
        <v>22</v>
      </c>
      <c r="D11" s="2" t="s">
        <v>1</v>
      </c>
      <c r="E11" s="2">
        <v>20</v>
      </c>
      <c r="F11" s="1">
        <v>32550</v>
      </c>
      <c r="G11" s="9">
        <f t="shared" si="0"/>
        <v>651000</v>
      </c>
      <c r="H11" s="36"/>
      <c r="I11" s="36"/>
      <c r="J11" s="1"/>
      <c r="K11" s="1">
        <f t="shared" si="1"/>
        <v>0</v>
      </c>
      <c r="L11" s="1">
        <v>31980</v>
      </c>
      <c r="M11" s="1">
        <f t="shared" si="2"/>
        <v>639600</v>
      </c>
      <c r="N11" s="1"/>
      <c r="O11" s="1"/>
      <c r="P11" s="1" t="s">
        <v>57</v>
      </c>
    </row>
    <row r="12" spans="1:16" ht="42" customHeight="1" x14ac:dyDescent="0.2">
      <c r="A12" s="30">
        <v>7</v>
      </c>
      <c r="B12" s="1" t="s">
        <v>23</v>
      </c>
      <c r="C12" s="1" t="s">
        <v>34</v>
      </c>
      <c r="D12" s="2" t="s">
        <v>1</v>
      </c>
      <c r="E12" s="2">
        <v>15</v>
      </c>
      <c r="F12" s="1">
        <v>19650</v>
      </c>
      <c r="G12" s="9">
        <f t="shared" si="0"/>
        <v>294750</v>
      </c>
      <c r="H12" s="36"/>
      <c r="I12" s="36"/>
      <c r="J12" s="1"/>
      <c r="K12" s="1">
        <f t="shared" si="1"/>
        <v>0</v>
      </c>
      <c r="L12" s="1">
        <v>12500</v>
      </c>
      <c r="M12" s="1">
        <f t="shared" si="2"/>
        <v>187500</v>
      </c>
      <c r="N12" s="1"/>
      <c r="O12" s="1"/>
      <c r="P12" s="1" t="s">
        <v>57</v>
      </c>
    </row>
    <row r="13" spans="1:16" ht="33.75" customHeight="1" x14ac:dyDescent="0.2">
      <c r="A13" s="13">
        <v>8</v>
      </c>
      <c r="B13" s="1" t="s">
        <v>24</v>
      </c>
      <c r="C13" s="1" t="s">
        <v>25</v>
      </c>
      <c r="D13" s="2" t="s">
        <v>1</v>
      </c>
      <c r="E13" s="2">
        <v>20</v>
      </c>
      <c r="F13" s="1">
        <v>4360</v>
      </c>
      <c r="G13" s="9">
        <f t="shared" si="0"/>
        <v>87200</v>
      </c>
      <c r="H13" s="36"/>
      <c r="I13" s="36"/>
      <c r="J13" s="1"/>
      <c r="K13" s="1">
        <f t="shared" si="1"/>
        <v>0</v>
      </c>
      <c r="L13" s="1">
        <v>4320</v>
      </c>
      <c r="M13" s="1">
        <f t="shared" si="2"/>
        <v>86400</v>
      </c>
      <c r="N13" s="1"/>
      <c r="O13" s="1"/>
      <c r="P13" s="1" t="s">
        <v>57</v>
      </c>
    </row>
    <row r="14" spans="1:16" ht="29.25" customHeight="1" x14ac:dyDescent="0.2">
      <c r="A14" s="13">
        <v>9</v>
      </c>
      <c r="B14" s="1" t="s">
        <v>27</v>
      </c>
      <c r="C14" s="1" t="s">
        <v>26</v>
      </c>
      <c r="D14" s="2" t="s">
        <v>1</v>
      </c>
      <c r="E14" s="2">
        <v>5</v>
      </c>
      <c r="F14" s="1">
        <v>3500</v>
      </c>
      <c r="G14" s="9">
        <f t="shared" si="0"/>
        <v>17500</v>
      </c>
      <c r="H14" s="36"/>
      <c r="I14" s="36"/>
      <c r="J14" s="1"/>
      <c r="K14" s="1">
        <f t="shared" si="1"/>
        <v>0</v>
      </c>
      <c r="L14" s="1">
        <v>3400</v>
      </c>
      <c r="M14" s="1">
        <f t="shared" si="2"/>
        <v>17000</v>
      </c>
      <c r="N14" s="1"/>
      <c r="O14" s="1"/>
      <c r="P14" s="1" t="s">
        <v>57</v>
      </c>
    </row>
    <row r="15" spans="1:16" ht="57.75" customHeight="1" x14ac:dyDescent="0.2">
      <c r="A15" s="30">
        <v>10</v>
      </c>
      <c r="B15" s="1" t="s">
        <v>28</v>
      </c>
      <c r="C15" s="1" t="s">
        <v>44</v>
      </c>
      <c r="D15" s="2" t="s">
        <v>1</v>
      </c>
      <c r="E15" s="2">
        <v>10</v>
      </c>
      <c r="F15" s="1">
        <v>29920</v>
      </c>
      <c r="G15" s="9">
        <f t="shared" si="0"/>
        <v>299200</v>
      </c>
      <c r="H15" s="36"/>
      <c r="I15" s="36"/>
      <c r="J15" s="1">
        <v>29000</v>
      </c>
      <c r="K15" s="1">
        <f t="shared" si="1"/>
        <v>290000</v>
      </c>
      <c r="L15" s="1"/>
      <c r="M15" s="1">
        <f t="shared" si="2"/>
        <v>0</v>
      </c>
      <c r="N15" s="1">
        <v>29900</v>
      </c>
      <c r="O15" s="1">
        <f t="shared" ref="O15:O16" si="3">N15*E15</f>
        <v>299000</v>
      </c>
      <c r="P15" s="1" t="s">
        <v>58</v>
      </c>
    </row>
    <row r="16" spans="1:16" ht="24.75" customHeight="1" x14ac:dyDescent="0.2">
      <c r="A16" s="13">
        <v>11</v>
      </c>
      <c r="B16" s="1" t="s">
        <v>29</v>
      </c>
      <c r="C16" s="1" t="s">
        <v>32</v>
      </c>
      <c r="D16" s="2" t="s">
        <v>1</v>
      </c>
      <c r="E16" s="2">
        <v>10</v>
      </c>
      <c r="F16" s="1">
        <v>32500</v>
      </c>
      <c r="G16" s="9">
        <f t="shared" si="0"/>
        <v>325000</v>
      </c>
      <c r="H16" s="36"/>
      <c r="I16" s="36"/>
      <c r="J16" s="1"/>
      <c r="K16" s="1">
        <f t="shared" si="1"/>
        <v>0</v>
      </c>
      <c r="L16" s="1"/>
      <c r="M16" s="1">
        <f t="shared" si="2"/>
        <v>0</v>
      </c>
      <c r="N16" s="1">
        <v>31136</v>
      </c>
      <c r="O16" s="1">
        <f t="shared" si="3"/>
        <v>311360</v>
      </c>
      <c r="P16" s="1" t="s">
        <v>59</v>
      </c>
    </row>
    <row r="17" spans="1:16" ht="57" customHeight="1" x14ac:dyDescent="0.2">
      <c r="A17" s="13">
        <v>12</v>
      </c>
      <c r="B17" s="1" t="s">
        <v>30</v>
      </c>
      <c r="C17" s="1" t="s">
        <v>31</v>
      </c>
      <c r="D17" s="2" t="s">
        <v>1</v>
      </c>
      <c r="E17" s="2">
        <v>5</v>
      </c>
      <c r="F17" s="1">
        <v>16780</v>
      </c>
      <c r="G17" s="9">
        <f t="shared" si="0"/>
        <v>83900</v>
      </c>
      <c r="H17" s="36"/>
      <c r="I17" s="36"/>
      <c r="J17" s="1"/>
      <c r="K17" s="1">
        <f t="shared" si="1"/>
        <v>0</v>
      </c>
      <c r="L17" s="1">
        <v>15600</v>
      </c>
      <c r="M17" s="1">
        <f t="shared" si="2"/>
        <v>78000</v>
      </c>
      <c r="N17" s="1"/>
      <c r="O17" s="1"/>
      <c r="P17" s="1" t="s">
        <v>57</v>
      </c>
    </row>
    <row r="18" spans="1:16" ht="21.75" customHeight="1" x14ac:dyDescent="0.2">
      <c r="A18" s="30">
        <v>13</v>
      </c>
      <c r="B18" s="20" t="s">
        <v>35</v>
      </c>
      <c r="C18" s="20" t="s">
        <v>36</v>
      </c>
      <c r="D18" s="22" t="s">
        <v>37</v>
      </c>
      <c r="E18" s="2">
        <v>2000</v>
      </c>
      <c r="F18" s="1">
        <v>90</v>
      </c>
      <c r="G18" s="9">
        <f t="shared" si="0"/>
        <v>180000</v>
      </c>
      <c r="H18" s="36"/>
      <c r="I18" s="36"/>
      <c r="J18" s="1"/>
      <c r="K18" s="1">
        <f t="shared" si="1"/>
        <v>0</v>
      </c>
      <c r="L18" s="1"/>
      <c r="M18" s="1">
        <f t="shared" si="2"/>
        <v>0</v>
      </c>
      <c r="N18" s="1">
        <v>90</v>
      </c>
      <c r="O18" s="1">
        <f t="shared" ref="O18:O19" si="4">N18*E18</f>
        <v>180000</v>
      </c>
      <c r="P18" s="1" t="s">
        <v>59</v>
      </c>
    </row>
    <row r="19" spans="1:16" ht="45" customHeight="1" x14ac:dyDescent="0.2">
      <c r="A19" s="13">
        <v>14</v>
      </c>
      <c r="B19" s="20" t="s">
        <v>38</v>
      </c>
      <c r="C19" s="20" t="s">
        <v>39</v>
      </c>
      <c r="D19" s="23" t="s">
        <v>1</v>
      </c>
      <c r="E19" s="2">
        <v>1000</v>
      </c>
      <c r="F19" s="1">
        <v>300</v>
      </c>
      <c r="G19" s="9">
        <f t="shared" si="0"/>
        <v>300000</v>
      </c>
      <c r="H19" s="36"/>
      <c r="I19" s="36"/>
      <c r="J19" s="1">
        <v>296</v>
      </c>
      <c r="K19" s="1">
        <f t="shared" si="1"/>
        <v>296000</v>
      </c>
      <c r="L19" s="1"/>
      <c r="M19" s="1">
        <f t="shared" si="2"/>
        <v>0</v>
      </c>
      <c r="N19" s="1">
        <v>300</v>
      </c>
      <c r="O19" s="1">
        <f t="shared" si="4"/>
        <v>300000</v>
      </c>
      <c r="P19" s="1" t="s">
        <v>58</v>
      </c>
    </row>
    <row r="20" spans="1:16" ht="39" customHeight="1" x14ac:dyDescent="0.2">
      <c r="A20" s="13">
        <v>15</v>
      </c>
      <c r="B20" s="1" t="s">
        <v>40</v>
      </c>
      <c r="C20" s="1" t="s">
        <v>41</v>
      </c>
      <c r="D20" s="22" t="s">
        <v>1</v>
      </c>
      <c r="E20" s="2">
        <v>30</v>
      </c>
      <c r="F20" s="1">
        <v>980</v>
      </c>
      <c r="G20" s="9">
        <f t="shared" si="0"/>
        <v>29400</v>
      </c>
      <c r="H20" s="36"/>
      <c r="I20" s="36"/>
      <c r="J20" s="1"/>
      <c r="K20" s="1">
        <f t="shared" si="1"/>
        <v>0</v>
      </c>
      <c r="L20" s="1">
        <v>414</v>
      </c>
      <c r="M20" s="1">
        <f t="shared" si="2"/>
        <v>12420</v>
      </c>
      <c r="N20" s="1"/>
      <c r="O20" s="1"/>
      <c r="P20" s="1" t="s">
        <v>57</v>
      </c>
    </row>
    <row r="21" spans="1:16" ht="111" customHeight="1" x14ac:dyDescent="0.2">
      <c r="A21" s="30">
        <v>16</v>
      </c>
      <c r="B21" s="24" t="s">
        <v>42</v>
      </c>
      <c r="C21" s="24" t="s">
        <v>43</v>
      </c>
      <c r="D21" s="25" t="s">
        <v>1</v>
      </c>
      <c r="E21" s="26">
        <v>20</v>
      </c>
      <c r="F21" s="1">
        <v>9600</v>
      </c>
      <c r="G21" s="9">
        <f t="shared" si="0"/>
        <v>192000</v>
      </c>
      <c r="H21" s="36"/>
      <c r="I21" s="36"/>
      <c r="J21" s="1">
        <v>8085</v>
      </c>
      <c r="K21" s="1">
        <f t="shared" si="1"/>
        <v>161700</v>
      </c>
      <c r="L21" s="1"/>
      <c r="M21" s="1">
        <f t="shared" si="2"/>
        <v>0</v>
      </c>
      <c r="N21" s="1">
        <v>9000</v>
      </c>
      <c r="O21" s="1">
        <f>N21*E21</f>
        <v>180000</v>
      </c>
      <c r="P21" s="1" t="s">
        <v>58</v>
      </c>
    </row>
    <row r="22" spans="1:16" ht="15.95" customHeight="1" x14ac:dyDescent="0.2">
      <c r="A22" s="13"/>
      <c r="B22" s="14" t="s">
        <v>2</v>
      </c>
      <c r="C22" s="15"/>
      <c r="D22" s="7"/>
      <c r="E22" s="16"/>
      <c r="F22" s="17"/>
      <c r="G22" s="9">
        <f>SUM(G6:G21)</f>
        <v>4152950</v>
      </c>
      <c r="H22" s="1"/>
      <c r="I22" s="1"/>
      <c r="J22" s="1"/>
      <c r="K22" s="1">
        <f t="shared" ref="K22" si="5">SUM(K6:K21)</f>
        <v>1997140</v>
      </c>
      <c r="L22" s="1"/>
      <c r="M22" s="1">
        <f>SUM(M6:M21)</f>
        <v>1128920</v>
      </c>
      <c r="N22" s="1"/>
      <c r="O22" s="1">
        <f t="shared" ref="O22" si="6">SUM(O6:O21)</f>
        <v>1715560</v>
      </c>
      <c r="P22" s="1"/>
    </row>
    <row r="23" spans="1:16" s="11" customFormat="1" ht="33" customHeight="1" x14ac:dyDescent="0.2">
      <c r="A23" s="29"/>
      <c r="D23" s="29"/>
      <c r="E23" s="29"/>
      <c r="G23" s="12"/>
      <c r="J23" s="27"/>
      <c r="K23" s="27"/>
      <c r="L23" s="27"/>
      <c r="M23" s="27"/>
      <c r="N23" s="27"/>
    </row>
    <row r="24" spans="1:16" s="11" customFormat="1" ht="30.75" customHeight="1" x14ac:dyDescent="0.2">
      <c r="A24" s="29"/>
      <c r="B24" s="19" t="s">
        <v>47</v>
      </c>
      <c r="D24" s="29"/>
      <c r="E24" s="29"/>
      <c r="G24" s="12"/>
    </row>
    <row r="25" spans="1:16" s="11" customFormat="1" ht="30.75" customHeight="1" x14ac:dyDescent="0.2">
      <c r="A25" s="28"/>
      <c r="B25" s="21" t="s">
        <v>49</v>
      </c>
      <c r="C25" s="4"/>
      <c r="D25" s="28"/>
      <c r="E25" s="28"/>
      <c r="F25" s="4"/>
      <c r="G25" s="5"/>
    </row>
    <row r="26" spans="1:16" ht="30.75" customHeight="1" x14ac:dyDescent="0.2">
      <c r="B26" s="21" t="s">
        <v>48</v>
      </c>
    </row>
    <row r="27" spans="1:16" ht="30.75" customHeight="1" x14ac:dyDescent="0.2">
      <c r="B27" s="21" t="s">
        <v>50</v>
      </c>
    </row>
    <row r="28" spans="1:16" ht="20.25" customHeight="1" x14ac:dyDescent="0.2">
      <c r="B28" s="21" t="s">
        <v>51</v>
      </c>
    </row>
    <row r="29" spans="1:16" ht="20.25" customHeight="1" x14ac:dyDescent="0.2">
      <c r="B29" s="21" t="s">
        <v>52</v>
      </c>
    </row>
    <row r="30" spans="1:16" ht="20.25" customHeight="1" x14ac:dyDescent="0.2">
      <c r="B30" s="21" t="s">
        <v>53</v>
      </c>
    </row>
    <row r="31" spans="1:16" ht="20.25" customHeight="1" x14ac:dyDescent="0.2">
      <c r="B31" s="21" t="s">
        <v>54</v>
      </c>
    </row>
    <row r="32" spans="1:16" ht="20.25" customHeight="1" x14ac:dyDescent="0.2">
      <c r="B32" s="21" t="s">
        <v>55</v>
      </c>
    </row>
    <row r="33" spans="2:2" ht="20.25" customHeight="1" x14ac:dyDescent="0.2">
      <c r="B33" s="21" t="s">
        <v>56</v>
      </c>
    </row>
    <row r="34" spans="2:2" ht="30.75" customHeight="1" x14ac:dyDescent="0.2">
      <c r="B34" s="10"/>
    </row>
  </sheetData>
  <mergeCells count="17">
    <mergeCell ref="H6:H21"/>
    <mergeCell ref="I6:I21"/>
    <mergeCell ref="A2:D2"/>
    <mergeCell ref="E2:H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K4"/>
    <mergeCell ref="L4:M4"/>
    <mergeCell ref="N4:O4"/>
    <mergeCell ref="P4:P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2024-11-28T12:25:48Z</dcterms:modified>
</cp:coreProperties>
</file>